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X:\BUSINESS_DEVELOPMENT\Film_Fund_Commission\3_Film_Commission\1_Strategie\1_Strategie FC\FC_Green\2_Infos für Webseite\8. Checkliste Green Shooting\Neue Checkliste\"/>
    </mc:Choice>
  </mc:AlternateContent>
  <xr:revisionPtr revIDLastSave="0" documentId="13_ncr:1_{3F582513-5C01-499A-9801-564BF630B2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0" i="1" l="1"/>
  <c r="M31" i="1"/>
  <c r="M32" i="1" s="1"/>
  <c r="M70" i="1" s="1"/>
  <c r="N67" i="1"/>
  <c r="M67" i="1"/>
  <c r="N64" i="1"/>
  <c r="M64" i="1"/>
  <c r="N61" i="1"/>
  <c r="M61" i="1"/>
  <c r="N54" i="1"/>
  <c r="M54" i="1"/>
  <c r="N40" i="1"/>
  <c r="M40" i="1"/>
  <c r="N32" i="1"/>
  <c r="N22" i="1"/>
  <c r="M22" i="1"/>
  <c r="M66" i="1"/>
  <c r="M63" i="1"/>
  <c r="M60" i="1"/>
  <c r="M59" i="1"/>
  <c r="M58" i="1"/>
  <c r="M57" i="1"/>
  <c r="M53" i="1"/>
  <c r="M52" i="1"/>
  <c r="M50" i="1"/>
  <c r="M48" i="1"/>
  <c r="M47" i="1"/>
  <c r="M46" i="1"/>
  <c r="M45" i="1"/>
  <c r="M44" i="1"/>
  <c r="M43" i="1"/>
  <c r="M39" i="1"/>
  <c r="M37" i="1"/>
  <c r="M36" i="1"/>
  <c r="M35" i="1"/>
  <c r="M29" i="1"/>
  <c r="M28" i="1"/>
  <c r="M26" i="1"/>
  <c r="M25" i="1"/>
  <c r="M15" i="1"/>
  <c r="M14" i="1"/>
  <c r="C14" i="1"/>
  <c r="C15" i="1"/>
  <c r="C22" i="1"/>
  <c r="E14" i="1"/>
  <c r="E15" i="1"/>
  <c r="E22" i="1"/>
  <c r="C64" i="1"/>
  <c r="C57" i="1"/>
  <c r="C59" i="1"/>
  <c r="C61" i="1"/>
  <c r="C54" i="1"/>
  <c r="C36" i="1"/>
  <c r="C37" i="1"/>
  <c r="C39" i="1"/>
  <c r="C40" i="1"/>
  <c r="C25" i="1"/>
  <c r="C26" i="1"/>
  <c r="C28" i="1"/>
  <c r="C29" i="1"/>
  <c r="C32" i="1"/>
  <c r="C67" i="1"/>
  <c r="C70" i="1"/>
  <c r="C73" i="1" s="1"/>
  <c r="E63" i="1"/>
  <c r="E64" i="1"/>
  <c r="E57" i="1"/>
  <c r="E58" i="1"/>
  <c r="E59" i="1"/>
  <c r="E60" i="1"/>
  <c r="E61" i="1"/>
  <c r="E43" i="1"/>
  <c r="E44" i="1"/>
  <c r="E45" i="1"/>
  <c r="E46" i="1"/>
  <c r="E47" i="1"/>
  <c r="E48" i="1"/>
  <c r="E50" i="1"/>
  <c r="E52" i="1"/>
  <c r="E53" i="1"/>
  <c r="E54" i="1"/>
  <c r="E35" i="1"/>
  <c r="E36" i="1"/>
  <c r="E37" i="1"/>
  <c r="E39" i="1"/>
  <c r="E40" i="1"/>
  <c r="E25" i="1"/>
  <c r="E26" i="1"/>
  <c r="E28" i="1"/>
  <c r="E29" i="1"/>
  <c r="E31" i="1"/>
  <c r="E32" i="1"/>
  <c r="E66" i="1"/>
  <c r="E67" i="1"/>
  <c r="E70" i="1"/>
  <c r="N70" i="1" l="1"/>
</calcChain>
</file>

<file path=xl/sharedStrings.xml><?xml version="1.0" encoding="utf-8"?>
<sst xmlns="http://schemas.openxmlformats.org/spreadsheetml/2006/main" count="252" uniqueCount="87">
  <si>
    <t>Criterio B: Energia</t>
  </si>
  <si>
    <t>A1 Realizzazione di un piano di sostenibilità con focus sui seguenti punti:</t>
  </si>
  <si>
    <t xml:space="preserve">Piano di mobilità e trasporti </t>
  </si>
  <si>
    <t xml:space="preserve">Piano energetico </t>
  </si>
  <si>
    <t xml:space="preserve">A2 Comunicazione e integrazione del piano di sostenibilità 
</t>
  </si>
  <si>
    <t xml:space="preserve">Pianificazione delle misure da intraprendere per ciascun reparto e redazione delle checklist 
</t>
  </si>
  <si>
    <t xml:space="preserve">Nomina di un consulente per la sostenibilità (Green Consultant)
</t>
  </si>
  <si>
    <t>B1 Consumo energetico</t>
  </si>
  <si>
    <t xml:space="preserve">B2 Generatori (quando non è possibile effettuare nessun allaccio alla rete)
</t>
  </si>
  <si>
    <t>B3 Luce</t>
  </si>
  <si>
    <t>Criterio C: Transporti e alloggi</t>
  </si>
  <si>
    <t>C1 Trasporti e consumo di carburante</t>
  </si>
  <si>
    <t xml:space="preserve">Impiego di mezzi pubblici </t>
  </si>
  <si>
    <t xml:space="preserve">Per camion e transporter: alimentazione ibrida, elettrica, a metano o GPL. I veicoli diesel o a benzina devo-no essere Euro 6. 
</t>
  </si>
  <si>
    <t>C2 Alloggio</t>
  </si>
  <si>
    <t xml:space="preserve">Almeno il 30% degli alloggi deve essere presso hotel o appartamenti ecosostenibili
</t>
  </si>
  <si>
    <t>Criterio D: Catering</t>
  </si>
  <si>
    <t xml:space="preserve">D1 Pasti e bevande </t>
  </si>
  <si>
    <t xml:space="preserve">Almeno il 50% degli alimenti consumati deve provenire da agricoltura locale e/o biologica
</t>
  </si>
  <si>
    <t>Offerta di pietanze vegetariane</t>
  </si>
  <si>
    <t>Evitare pesce e frutti di mare presenti nella Red List Seafood</t>
  </si>
  <si>
    <t>Impiego di acqua del rubinetto in loco</t>
  </si>
  <si>
    <t xml:space="preserve">Rinuncia alle bottiglie di plastica e uso di distributori mobili di acqua potabile
</t>
  </si>
  <si>
    <t>Evitare lo spreco alimentare</t>
  </si>
  <si>
    <t>D2 Stoviglie</t>
  </si>
  <si>
    <t>Impiego di stoviglie riutilizzabili</t>
  </si>
  <si>
    <t>D3 Confezione</t>
  </si>
  <si>
    <t xml:space="preserve">Evitare l’uso di imballaggi uso e getta e di plastica
</t>
  </si>
  <si>
    <t>Evitare l’uso di capsule di caffè in alluminio</t>
  </si>
  <si>
    <t>E1 Scelta dei materiali</t>
  </si>
  <si>
    <t xml:space="preserve">Solo legno certificato FSC </t>
  </si>
  <si>
    <t xml:space="preserve">Evitare la stampa di documenti. La carta, in tutte le sue forme d’uso, deve essere riciclata
</t>
  </si>
  <si>
    <t xml:space="preserve">Utilizzo di materiali ecosostenibili (p.es.: cancelleria)
</t>
  </si>
  <si>
    <t>Criterio G: Green Innovation</t>
  </si>
  <si>
    <t xml:space="preserve">Punteggio massimo </t>
  </si>
  <si>
    <t>Pianificato: Sì/No</t>
  </si>
  <si>
    <t xml:space="preserve">Punteggio pianificato </t>
  </si>
  <si>
    <t>Punteggio pianificato</t>
  </si>
  <si>
    <t>Punteggio finale</t>
  </si>
  <si>
    <t>Sì</t>
  </si>
  <si>
    <t xml:space="preserve">Misure pianificate / 
Fornitore </t>
  </si>
  <si>
    <t xml:space="preserve">Invio delle informazioni relative al progetto in formato digitale 
</t>
  </si>
  <si>
    <t xml:space="preserve">Misure pianificate e
Fornitore </t>
  </si>
  <si>
    <t xml:space="preserve">Informazioni riguardo la implementazione
della misura  </t>
  </si>
  <si>
    <t xml:space="preserve">COMPILARE PER LA RICHIESTA DI FINANZIAMENTO </t>
  </si>
  <si>
    <t>Criterio A: Comunicazione sostenibile</t>
  </si>
  <si>
    <t xml:space="preserve">COMPILARE E FIRMARE A FINE DEL PROGETTO </t>
  </si>
  <si>
    <t>CONTROLLATO E COMPILATO A FINE PROGETTO DALL'ENTE COMPETENTE</t>
  </si>
  <si>
    <t>Informazioni circa l'implementazione
delle misure*</t>
  </si>
  <si>
    <t>Presentazione obbligatoria a fine progetto</t>
  </si>
  <si>
    <t>Sensibilizzazione del team</t>
  </si>
  <si>
    <t>obbligatorio</t>
  </si>
  <si>
    <t>Eventuali motivazioni per le quali non sono state adottate le misure previste</t>
  </si>
  <si>
    <t>Adozione misure: Sì/No</t>
  </si>
  <si>
    <t>Totale punteggio pianificato</t>
  </si>
  <si>
    <t xml:space="preserve">Totale punteggio massimo </t>
  </si>
  <si>
    <t>Criterio F: Gestione dei rifiuti</t>
  </si>
  <si>
    <t>Criterio E: Materiali</t>
  </si>
  <si>
    <t>No</t>
  </si>
  <si>
    <t xml:space="preserve">*Si prega di aggiungere tutti i dettagli e le informazioni relativi all'attuazione delle misure precedentemente identificate (ad es. descrizione del prodotto, descrizione della tecnologia, eventuali certificazioni o ecolabel) </t>
  </si>
  <si>
    <t xml:space="preserve">Fornitore locale di energia elettrica (allacci) </t>
  </si>
  <si>
    <t xml:space="preserve">Fornitore locale di energia da fonte rinnovabile (allacci) 
</t>
  </si>
  <si>
    <t>Non applicabile</t>
  </si>
  <si>
    <t>F1 Separazione e smaltimento dei rifiuti delle categorie: carta, plastica, metallo, vetro e rifiuti organici biodegradabili</t>
  </si>
  <si>
    <r>
      <rPr>
        <sz val="10"/>
        <color theme="1"/>
        <rFont val="Source Sans Pro SemiBold"/>
        <family val="2"/>
      </rPr>
      <t>Parametri IDM "Green Shooting"</t>
    </r>
    <r>
      <rPr>
        <b/>
        <sz val="10"/>
        <color theme="1"/>
        <rFont val="Source Sans Pro Light"/>
        <family val="2"/>
      </rPr>
      <t xml:space="preserve">
</t>
    </r>
    <r>
      <rPr>
        <sz val="10"/>
        <rFont val="Source Sans Pro Light"/>
        <family val="2"/>
      </rPr>
      <t>(per ulteriori informazioni relative ai parametri sottoindicati, si prega di consultare le linee guide Green Shooting presenti sul sito web di IDM Film Fund &amp; Commission)</t>
    </r>
  </si>
  <si>
    <r>
      <t>Da consegnare compilato</t>
    </r>
    <r>
      <rPr>
        <b/>
        <sz val="10"/>
        <rFont val="Source Sans Pro Light"/>
        <family val="2"/>
      </rPr>
      <t xml:space="preserve"> </t>
    </r>
    <r>
      <rPr>
        <sz val="10"/>
        <rFont val="Source Sans Pro SemiBold"/>
        <family val="2"/>
      </rPr>
      <t>per la richiesta di contributo.</t>
    </r>
  </si>
  <si>
    <r>
      <t xml:space="preserve">Da </t>
    </r>
    <r>
      <rPr>
        <sz val="10"/>
        <rFont val="Source Sans Pro SemiBold"/>
        <family val="2"/>
      </rPr>
      <t>compilare e firmare una volta concluso</t>
    </r>
    <r>
      <rPr>
        <sz val="10"/>
        <rFont val="Source Sans Pro Light"/>
        <family val="2"/>
      </rPr>
      <t xml:space="preserve"> il progetto. La firma è a cura del produttore e </t>
    </r>
    <r>
      <rPr>
        <sz val="10"/>
        <rFont val="Source Sans Pro SemiBold"/>
        <family val="2"/>
      </rPr>
      <t>ha valore di autodichiarazione</t>
    </r>
    <r>
      <rPr>
        <sz val="10"/>
        <rFont val="Source Sans Pro Light"/>
        <family val="2"/>
      </rPr>
      <t>.</t>
    </r>
  </si>
  <si>
    <r>
      <t>Compilato, una volta chiuso il progetto, dall'</t>
    </r>
    <r>
      <rPr>
        <sz val="10"/>
        <color theme="1"/>
        <rFont val="Source Sans Pro SemiBold"/>
        <family val="2"/>
      </rPr>
      <t>Agenzia provinciale per l'ambiente e la tutela del clima</t>
    </r>
    <r>
      <rPr>
        <sz val="10"/>
        <color theme="1"/>
        <rFont val="Source Sans Pro Light"/>
        <family val="2"/>
      </rPr>
      <t xml:space="preserve"> o da altro ente indipendente da essa incaricato.</t>
    </r>
  </si>
  <si>
    <r>
      <t xml:space="preserve">
_______________________________________________________________________________________________
</t>
    </r>
    <r>
      <rPr>
        <sz val="10"/>
        <color theme="1"/>
        <rFont val="Source Sans Pro SemiBold"/>
        <family val="2"/>
      </rPr>
      <t>Data, Luogo, Firma Produttore</t>
    </r>
    <r>
      <rPr>
        <b/>
        <sz val="10"/>
        <color theme="1"/>
        <rFont val="Source Sans Pro Light"/>
        <family val="2"/>
      </rPr>
      <t xml:space="preserve">
</t>
    </r>
  </si>
  <si>
    <t>Pianificato: Sì/No/Non applicabile</t>
  </si>
  <si>
    <t>Adozione misure: Sì/No/Non applicabile</t>
  </si>
  <si>
    <t>Misura adottata: Sì/No/Non applicabile</t>
  </si>
  <si>
    <t>È da prediligere in primo luogo l’uso dei seguenti sistemi mobili di energia: generatori a gas, impianti fotovoltaici, generatori ibridi, sistemi a batteria mobile / Eco Powerbanks</t>
  </si>
  <si>
    <t>Qualora i precedenti sistemi non siano disponibili o non ne sia possibile l’impiego: Generatori diesel con minimo STAGE 3A</t>
  </si>
  <si>
    <t>Impiego di almeno un 80% di attrezzatura luci a efficienza energetica (per es.: fari LED, proiettori HMI, lampade fluorescenti, sistemi di riflettori)</t>
  </si>
  <si>
    <t xml:space="preserve">Per automobili: uso di almeno un 50% di vetture ibride, elettriche, a metano o GPL. Per la per-centuale rimanente devono essere usate solamente auto Euro 6. </t>
  </si>
  <si>
    <t>Punteggio minimo da raggiungere =</t>
  </si>
  <si>
    <t>Numero giornate di ripresa per le quali è stata adottata la misura</t>
  </si>
  <si>
    <t>Punteggio massimo effettivo</t>
  </si>
  <si>
    <t>Totale punteggio finale</t>
  </si>
  <si>
    <t xml:space="preserve">Attenzione: è necessario raggiungere almeno il 60% del punteggio massimo. I punti relativi ai criteri e alle loro misure, che non possono essere conferiti a causa delle caratteristiche del progetto, vengono sottratti dal punteggio totale. </t>
  </si>
  <si>
    <r>
      <t xml:space="preserve">____________________________________________________________
</t>
    </r>
    <r>
      <rPr>
        <sz val="10"/>
        <color theme="1"/>
        <rFont val="Source Sans Pro SemiBold"/>
        <family val="2"/>
      </rPr>
      <t>Data, Luogo, Firma Ente Competente</t>
    </r>
  </si>
  <si>
    <t xml:space="preserve">Isocianati e toluene non devono essere utilizzati </t>
  </si>
  <si>
    <t>Bilancio sull’emissione di anidride carbonica (un report comprendente la riduzione di CO2 e un report senza riduzione di CO2)</t>
  </si>
  <si>
    <t>G1 Idee innovative per evitare l’impatto ambientale</t>
  </si>
  <si>
    <t>Commenti/Proposte di miglioramento</t>
  </si>
  <si>
    <t>Misura adottata: Sì/No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</si>
</sst>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Source Sans Pro Light"/>
      <family val="2"/>
    </font>
    <font>
      <b/>
      <sz val="10"/>
      <color theme="1"/>
      <name val="Source Sans Pro Light"/>
      <family val="2"/>
    </font>
    <font>
      <sz val="10"/>
      <name val="Source Sans Pro Light"/>
      <family val="2"/>
    </font>
    <font>
      <sz val="10"/>
      <color rgb="FFFF0000"/>
      <name val="Source Sans Pro Light"/>
      <family val="2"/>
    </font>
    <font>
      <b/>
      <sz val="10"/>
      <name val="Source Sans Pro Light"/>
      <family val="2"/>
    </font>
    <font>
      <b/>
      <sz val="10"/>
      <color theme="1"/>
      <name val="Source Sans Pro SemiBold"/>
      <family val="2"/>
    </font>
    <font>
      <sz val="10"/>
      <color theme="1"/>
      <name val="Source Sans Pro SemiBold"/>
      <family val="2"/>
    </font>
    <font>
      <sz val="10"/>
      <name val="Source Sans Pro SemiBold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5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/>
    <xf numFmtId="0" fontId="1" fillId="3" borderId="9" xfId="0" applyFont="1" applyFill="1" applyBorder="1"/>
    <xf numFmtId="0" fontId="3" fillId="0" borderId="12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/>
    <xf numFmtId="0" fontId="1" fillId="7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4" borderId="9" xfId="0" applyFont="1" applyFill="1" applyBorder="1"/>
    <xf numFmtId="0" fontId="1" fillId="0" borderId="12" xfId="0" applyFont="1" applyFill="1" applyBorder="1" applyAlignment="1">
      <alignment vertical="top"/>
    </xf>
    <xf numFmtId="0" fontId="2" fillId="6" borderId="20" xfId="0" applyFont="1" applyFill="1" applyBorder="1" applyAlignment="1"/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23" xfId="0" applyFont="1" applyFill="1" applyBorder="1" applyAlignment="1">
      <alignment wrapText="1"/>
    </xf>
    <xf numFmtId="0" fontId="2" fillId="6" borderId="21" xfId="0" applyFont="1" applyFill="1" applyBorder="1" applyAlignment="1"/>
    <xf numFmtId="0" fontId="1" fillId="2" borderId="11" xfId="0" applyFont="1" applyFill="1" applyBorder="1" applyAlignment="1">
      <alignment wrapText="1"/>
    </xf>
    <xf numFmtId="0" fontId="1" fillId="2" borderId="32" xfId="0" applyFont="1" applyFill="1" applyBorder="1" applyAlignment="1">
      <alignment wrapText="1"/>
    </xf>
    <xf numFmtId="0" fontId="1" fillId="0" borderId="29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18" xfId="0" applyFont="1" applyBorder="1"/>
    <xf numFmtId="0" fontId="1" fillId="0" borderId="3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31" xfId="0" applyFont="1" applyBorder="1"/>
    <xf numFmtId="0" fontId="1" fillId="0" borderId="12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33" xfId="0" applyFont="1" applyBorder="1"/>
    <xf numFmtId="0" fontId="1" fillId="0" borderId="29" xfId="0" applyFont="1" applyBorder="1" applyAlignment="1">
      <alignment horizontal="left" vertical="center" wrapText="1"/>
    </xf>
    <xf numFmtId="0" fontId="1" fillId="6" borderId="2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0" fontId="1" fillId="6" borderId="21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 wrapText="1"/>
    </xf>
    <xf numFmtId="0" fontId="1" fillId="2" borderId="32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6" borderId="21" xfId="0" applyFont="1" applyFill="1" applyBorder="1" applyAlignment="1"/>
    <xf numFmtId="0" fontId="1" fillId="0" borderId="34" xfId="0" applyFont="1" applyBorder="1"/>
    <xf numFmtId="0" fontId="1" fillId="0" borderId="0" xfId="0" applyFont="1" applyBorder="1" applyAlignment="1">
      <alignment vertical="center"/>
    </xf>
    <xf numFmtId="0" fontId="1" fillId="2" borderId="2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0" fontId="1" fillId="0" borderId="29" xfId="0" applyFont="1" applyBorder="1" applyAlignment="1">
      <alignment vertical="center" wrapText="1"/>
    </xf>
    <xf numFmtId="0" fontId="1" fillId="0" borderId="29" xfId="0" applyFont="1" applyBorder="1" applyAlignment="1">
      <alignment vertical="top" wrapText="1"/>
    </xf>
    <xf numFmtId="0" fontId="1" fillId="0" borderId="36" xfId="0" applyFont="1" applyBorder="1"/>
    <xf numFmtId="0" fontId="1" fillId="0" borderId="0" xfId="0" applyFont="1" applyAlignment="1">
      <alignment horizontal="right"/>
    </xf>
    <xf numFmtId="0" fontId="1" fillId="0" borderId="10" xfId="0" applyFont="1" applyBorder="1"/>
    <xf numFmtId="0" fontId="1" fillId="0" borderId="29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vertical="center" wrapText="1"/>
    </xf>
    <xf numFmtId="0" fontId="1" fillId="0" borderId="30" xfId="0" applyFont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23" xfId="0" applyFont="1" applyFill="1" applyBorder="1"/>
    <xf numFmtId="0" fontId="1" fillId="2" borderId="21" xfId="0" applyFont="1" applyFill="1" applyBorder="1"/>
    <xf numFmtId="0" fontId="1" fillId="2" borderId="11" xfId="0" applyFont="1" applyFill="1" applyBorder="1"/>
    <xf numFmtId="0" fontId="1" fillId="2" borderId="32" xfId="0" applyFont="1" applyFill="1" applyBorder="1"/>
    <xf numFmtId="0" fontId="1" fillId="0" borderId="5" xfId="0" applyFont="1" applyBorder="1" applyAlignment="1">
      <alignment vertical="center"/>
    </xf>
    <xf numFmtId="0" fontId="1" fillId="0" borderId="4" xfId="0" applyFont="1" applyBorder="1"/>
    <xf numFmtId="0" fontId="1" fillId="0" borderId="2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/>
    <xf numFmtId="0" fontId="1" fillId="0" borderId="35" xfId="0" applyFont="1" applyBorder="1"/>
    <xf numFmtId="0" fontId="1" fillId="0" borderId="37" xfId="0" applyFont="1" applyBorder="1"/>
    <xf numFmtId="0" fontId="1" fillId="0" borderId="38" xfId="0" applyFont="1" applyBorder="1"/>
    <xf numFmtId="0" fontId="4" fillId="0" borderId="0" xfId="0" applyFont="1" applyBorder="1"/>
    <xf numFmtId="0" fontId="2" fillId="6" borderId="21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6" borderId="22" xfId="0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vertical="center"/>
    </xf>
    <xf numFmtId="0" fontId="7" fillId="6" borderId="20" xfId="0" applyFont="1" applyFill="1" applyBorder="1" applyAlignment="1"/>
    <xf numFmtId="0" fontId="7" fillId="0" borderId="0" xfId="0" applyFont="1" applyBorder="1" applyAlignment="1">
      <alignment horizontal="center" vertical="center"/>
    </xf>
    <xf numFmtId="0" fontId="1" fillId="0" borderId="19" xfId="0" applyFont="1" applyBorder="1"/>
    <xf numFmtId="0" fontId="7" fillId="8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4" borderId="23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0" xfId="0" applyFont="1" applyBorder="1"/>
    <xf numFmtId="0" fontId="4" fillId="0" borderId="12" xfId="0" applyFont="1" applyBorder="1" applyAlignment="1">
      <alignment horizontal="right" wrapText="1"/>
    </xf>
    <xf numFmtId="0" fontId="1" fillId="2" borderId="8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1" fillId="7" borderId="0" xfId="0" applyFont="1" applyFill="1" applyAlignment="1">
      <alignment horizontal="left" vertical="top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36" xfId="0" applyFont="1" applyBorder="1"/>
    <xf numFmtId="0" fontId="6" fillId="0" borderId="36" xfId="0" applyFont="1" applyBorder="1" applyAlignment="1">
      <alignment horizontal="center" vertical="center"/>
    </xf>
    <xf numFmtId="0" fontId="2" fillId="0" borderId="0" xfId="0" applyFont="1" applyBorder="1"/>
    <xf numFmtId="0" fontId="2" fillId="0" borderId="36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1" fontId="9" fillId="9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4" fillId="0" borderId="0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tabSelected="1" topLeftCell="G58" zoomScale="80" zoomScaleNormal="80" workbookViewId="0">
      <selection activeCell="O69" sqref="O69"/>
    </sheetView>
  </sheetViews>
  <sheetFormatPr baseColWidth="10" defaultColWidth="11.42578125" defaultRowHeight="13.5" x14ac:dyDescent="0.25"/>
  <cols>
    <col min="1" max="1" width="4.5703125" style="1" customWidth="1"/>
    <col min="2" max="2" width="94.5703125" style="1" customWidth="1"/>
    <col min="3" max="3" width="34" style="1" customWidth="1"/>
    <col min="4" max="4" width="27.7109375" style="1" customWidth="1"/>
    <col min="5" max="5" width="22.5703125" style="1" customWidth="1"/>
    <col min="6" max="6" width="45.5703125" style="1" customWidth="1"/>
    <col min="7" max="7" width="27.42578125" style="1" customWidth="1"/>
    <col min="8" max="8" width="32.42578125" style="1" customWidth="1"/>
    <col min="9" max="10" width="34.5703125" style="1" customWidth="1"/>
    <col min="11" max="11" width="9.42578125" style="1" customWidth="1"/>
    <col min="12" max="12" width="37.5703125" style="1" customWidth="1"/>
    <col min="13" max="13" width="31.5703125" style="1" customWidth="1"/>
    <col min="14" max="14" width="20.42578125" style="1" customWidth="1"/>
    <col min="15" max="15" width="62.85546875" style="1" customWidth="1"/>
    <col min="16" max="16384" width="11.42578125" style="1"/>
  </cols>
  <sheetData>
    <row r="1" spans="2:15" ht="14.25" thickBot="1" x14ac:dyDescent="0.3"/>
    <row r="2" spans="2:15" ht="41.25" thickBot="1" x14ac:dyDescent="0.3">
      <c r="B2" s="2" t="s">
        <v>64</v>
      </c>
      <c r="K2" s="3"/>
    </row>
    <row r="3" spans="2:15" ht="15" customHeight="1" x14ac:dyDescent="0.25">
      <c r="G3" s="3"/>
      <c r="H3" s="4"/>
    </row>
    <row r="4" spans="2:15" ht="15" customHeight="1" x14ac:dyDescent="0.25">
      <c r="G4" s="3"/>
      <c r="H4" s="4"/>
      <c r="I4" s="125" t="s">
        <v>59</v>
      </c>
    </row>
    <row r="5" spans="2:15" ht="15" customHeight="1" thickBot="1" x14ac:dyDescent="0.3">
      <c r="C5" s="5"/>
      <c r="I5" s="125"/>
    </row>
    <row r="6" spans="2:15" ht="14.25" thickBot="1" x14ac:dyDescent="0.3">
      <c r="B6" s="6"/>
      <c r="C6" s="7" t="s">
        <v>65</v>
      </c>
      <c r="D6" s="8"/>
      <c r="E6" s="8"/>
      <c r="F6" s="9"/>
      <c r="I6" s="125"/>
    </row>
    <row r="7" spans="2:15" ht="16.350000000000001" customHeight="1" thickBot="1" x14ac:dyDescent="0.3">
      <c r="B7" s="10"/>
      <c r="C7" s="11" t="s">
        <v>66</v>
      </c>
      <c r="D7" s="12"/>
      <c r="E7" s="12"/>
      <c r="F7" s="12"/>
      <c r="G7" s="12"/>
      <c r="H7" s="12"/>
      <c r="I7" s="125"/>
      <c r="J7" s="12"/>
      <c r="K7" s="12"/>
      <c r="L7" s="12"/>
      <c r="M7" s="12"/>
    </row>
    <row r="8" spans="2:15" ht="14.25" thickBot="1" x14ac:dyDescent="0.3">
      <c r="B8" s="13"/>
      <c r="C8" s="14" t="s">
        <v>67</v>
      </c>
      <c r="D8" s="8"/>
      <c r="E8" s="8"/>
      <c r="F8" s="8"/>
      <c r="G8" s="8"/>
      <c r="H8" s="8"/>
      <c r="I8" s="125"/>
      <c r="J8" s="8"/>
      <c r="K8" s="8"/>
      <c r="L8" s="8"/>
      <c r="M8" s="8"/>
    </row>
    <row r="9" spans="2:15" ht="25.35" customHeight="1" x14ac:dyDescent="0.25">
      <c r="C9" s="5"/>
      <c r="I9" s="125"/>
    </row>
    <row r="10" spans="2:15" ht="14.25" thickBot="1" x14ac:dyDescent="0.3">
      <c r="C10" s="5"/>
    </row>
    <row r="11" spans="2:15" ht="18" customHeight="1" thickBot="1" x14ac:dyDescent="0.3">
      <c r="B11" s="107"/>
      <c r="C11" s="115"/>
      <c r="D11" s="139" t="s">
        <v>44</v>
      </c>
      <c r="E11" s="140"/>
      <c r="F11" s="141"/>
      <c r="G11" s="139" t="s">
        <v>46</v>
      </c>
      <c r="H11" s="140"/>
      <c r="I11" s="140"/>
      <c r="J11" s="141"/>
      <c r="K11" s="113"/>
      <c r="L11" s="140" t="s">
        <v>47</v>
      </c>
      <c r="M11" s="140"/>
      <c r="N11" s="140"/>
      <c r="O11" s="141"/>
    </row>
    <row r="12" spans="2:15" ht="27" x14ac:dyDescent="0.25">
      <c r="B12" s="110" t="s">
        <v>45</v>
      </c>
      <c r="C12" s="116" t="s">
        <v>34</v>
      </c>
      <c r="D12" s="17" t="s">
        <v>69</v>
      </c>
      <c r="E12" s="16" t="s">
        <v>36</v>
      </c>
      <c r="F12" s="17" t="s">
        <v>40</v>
      </c>
      <c r="G12" s="18" t="s">
        <v>70</v>
      </c>
      <c r="H12" s="19" t="s">
        <v>77</v>
      </c>
      <c r="I12" s="19" t="s">
        <v>48</v>
      </c>
      <c r="J12" s="20" t="s">
        <v>52</v>
      </c>
      <c r="K12" s="15"/>
      <c r="L12" s="21" t="s">
        <v>71</v>
      </c>
      <c r="M12" s="21" t="s">
        <v>78</v>
      </c>
      <c r="N12" s="22" t="s">
        <v>38</v>
      </c>
      <c r="O12" s="23" t="s">
        <v>85</v>
      </c>
    </row>
    <row r="13" spans="2:15" ht="22.35" customHeight="1" x14ac:dyDescent="0.25">
      <c r="B13" s="112" t="s">
        <v>1</v>
      </c>
      <c r="C13" s="24"/>
      <c r="D13" s="24"/>
      <c r="E13" s="24"/>
      <c r="F13" s="24"/>
      <c r="G13" s="24"/>
      <c r="H13" s="24"/>
      <c r="I13" s="24"/>
      <c r="J13" s="25"/>
      <c r="K13" s="26"/>
      <c r="L13" s="27"/>
      <c r="M13" s="27"/>
      <c r="N13" s="24"/>
      <c r="O13" s="28"/>
    </row>
    <row r="14" spans="2:15" ht="25.35" customHeight="1" x14ac:dyDescent="0.25">
      <c r="B14" s="29" t="s">
        <v>2</v>
      </c>
      <c r="C14" s="30">
        <f>IF(D14="Non applicabile",0,3)</f>
        <v>0</v>
      </c>
      <c r="D14" s="31" t="s">
        <v>62</v>
      </c>
      <c r="E14" s="32">
        <f>IF(D14="Sì",3,0)</f>
        <v>0</v>
      </c>
      <c r="F14" s="33"/>
      <c r="G14" s="31" t="s">
        <v>58</v>
      </c>
      <c r="H14" s="33"/>
      <c r="I14" s="34"/>
      <c r="J14" s="35"/>
      <c r="K14" s="26"/>
      <c r="L14" s="31" t="s">
        <v>62</v>
      </c>
      <c r="M14" s="32">
        <f>IF(L14="Sì",3,0)</f>
        <v>0</v>
      </c>
      <c r="N14" s="33"/>
      <c r="O14" s="36"/>
    </row>
    <row r="15" spans="2:15" ht="20.45" customHeight="1" x14ac:dyDescent="0.25">
      <c r="B15" s="29" t="s">
        <v>3</v>
      </c>
      <c r="C15" s="30">
        <f>IF(D15="Non applicabile",0,3)</f>
        <v>0</v>
      </c>
      <c r="D15" s="31" t="s">
        <v>62</v>
      </c>
      <c r="E15" s="32">
        <f>IF(D15="Sì",3,0)</f>
        <v>0</v>
      </c>
      <c r="F15" s="33"/>
      <c r="G15" s="31" t="s">
        <v>58</v>
      </c>
      <c r="H15" s="33"/>
      <c r="I15" s="34"/>
      <c r="J15" s="35"/>
      <c r="K15" s="26"/>
      <c r="L15" s="31" t="s">
        <v>62</v>
      </c>
      <c r="M15" s="32">
        <f>IF(L15="Sì",3,0)</f>
        <v>0</v>
      </c>
      <c r="N15" s="33"/>
      <c r="O15" s="36"/>
    </row>
    <row r="16" spans="2:15" ht="47.45" customHeight="1" x14ac:dyDescent="0.25">
      <c r="B16" s="57" t="s">
        <v>83</v>
      </c>
      <c r="C16" s="30" t="s">
        <v>49</v>
      </c>
      <c r="D16" s="30" t="s">
        <v>49</v>
      </c>
      <c r="E16" s="30" t="s">
        <v>49</v>
      </c>
      <c r="F16" s="33"/>
      <c r="G16" s="30" t="s">
        <v>49</v>
      </c>
      <c r="H16" s="33"/>
      <c r="I16" s="34"/>
      <c r="J16" s="35"/>
      <c r="K16" s="26"/>
      <c r="L16" s="30" t="s">
        <v>49</v>
      </c>
      <c r="M16" s="142"/>
      <c r="N16" s="33"/>
      <c r="O16" s="36"/>
    </row>
    <row r="17" spans="2:15" ht="22.35" customHeight="1" x14ac:dyDescent="0.25">
      <c r="B17" s="112" t="s">
        <v>4</v>
      </c>
      <c r="C17" s="38"/>
      <c r="D17" s="24"/>
      <c r="E17" s="24"/>
      <c r="F17" s="24"/>
      <c r="G17" s="24"/>
      <c r="H17" s="24"/>
      <c r="I17" s="24"/>
      <c r="J17" s="25"/>
      <c r="K17" s="26"/>
      <c r="L17" s="27"/>
      <c r="M17" s="27"/>
      <c r="N17" s="24"/>
      <c r="O17" s="28"/>
    </row>
    <row r="18" spans="2:15" ht="24" customHeight="1" x14ac:dyDescent="0.25">
      <c r="B18" s="29" t="s">
        <v>50</v>
      </c>
      <c r="C18" s="31" t="s">
        <v>51</v>
      </c>
      <c r="D18" s="31" t="s">
        <v>51</v>
      </c>
      <c r="E18" s="31" t="s">
        <v>51</v>
      </c>
      <c r="F18" s="40"/>
      <c r="G18" s="31" t="s">
        <v>51</v>
      </c>
      <c r="H18" s="40"/>
      <c r="I18" s="41"/>
      <c r="J18" s="42"/>
      <c r="K18" s="26"/>
      <c r="L18" s="31" t="s">
        <v>51</v>
      </c>
      <c r="M18" s="144"/>
      <c r="N18" s="40"/>
      <c r="O18" s="43"/>
    </row>
    <row r="19" spans="2:15" ht="20.45" customHeight="1" x14ac:dyDescent="0.25">
      <c r="B19" s="29" t="s">
        <v>5</v>
      </c>
      <c r="C19" s="31" t="s">
        <v>51</v>
      </c>
      <c r="D19" s="31" t="s">
        <v>51</v>
      </c>
      <c r="E19" s="31" t="s">
        <v>51</v>
      </c>
      <c r="F19" s="40"/>
      <c r="G19" s="31" t="s">
        <v>51</v>
      </c>
      <c r="H19" s="40"/>
      <c r="I19" s="41"/>
      <c r="J19" s="42"/>
      <c r="K19" s="26"/>
      <c r="L19" s="31" t="s">
        <v>51</v>
      </c>
      <c r="M19" s="143"/>
      <c r="N19" s="40"/>
      <c r="O19" s="43"/>
    </row>
    <row r="20" spans="2:15" ht="21.6" customHeight="1" x14ac:dyDescent="0.25">
      <c r="B20" s="29" t="s">
        <v>6</v>
      </c>
      <c r="C20" s="31" t="s">
        <v>51</v>
      </c>
      <c r="D20" s="31" t="s">
        <v>51</v>
      </c>
      <c r="E20" s="31" t="s">
        <v>51</v>
      </c>
      <c r="F20" s="40"/>
      <c r="G20" s="31" t="s">
        <v>51</v>
      </c>
      <c r="H20" s="40"/>
      <c r="I20" s="41"/>
      <c r="J20" s="42"/>
      <c r="K20" s="26"/>
      <c r="L20" s="31" t="s">
        <v>51</v>
      </c>
      <c r="M20" s="143"/>
      <c r="N20" s="40"/>
      <c r="O20" s="43"/>
    </row>
    <row r="21" spans="2:15" ht="25.35" customHeight="1" x14ac:dyDescent="0.25">
      <c r="B21" s="44" t="s">
        <v>41</v>
      </c>
      <c r="C21" s="45" t="s">
        <v>51</v>
      </c>
      <c r="D21" s="31" t="s">
        <v>51</v>
      </c>
      <c r="E21" s="31" t="s">
        <v>51</v>
      </c>
      <c r="F21" s="47"/>
      <c r="G21" s="45" t="s">
        <v>51</v>
      </c>
      <c r="H21" s="47"/>
      <c r="I21" s="48"/>
      <c r="J21" s="49"/>
      <c r="K21" s="26"/>
      <c r="L21" s="31" t="s">
        <v>51</v>
      </c>
      <c r="M21" s="145"/>
      <c r="N21" s="47"/>
      <c r="O21" s="50"/>
    </row>
    <row r="22" spans="2:15" ht="27.6" customHeight="1" x14ac:dyDescent="0.25">
      <c r="B22" s="51"/>
      <c r="C22" s="146">
        <f>SUM(C14:C21)</f>
        <v>0</v>
      </c>
      <c r="D22" s="147"/>
      <c r="E22" s="148">
        <f>SUM(E14:E21)</f>
        <v>0</v>
      </c>
      <c r="F22" s="42"/>
      <c r="G22" s="42"/>
      <c r="H22" s="42"/>
      <c r="I22" s="42"/>
      <c r="J22" s="42"/>
      <c r="K22" s="26"/>
      <c r="L22" s="101"/>
      <c r="M22" s="124">
        <f>SUM(M14:M21)</f>
        <v>0</v>
      </c>
      <c r="N22" s="124">
        <f>SUM(N14:N21)</f>
        <v>0</v>
      </c>
      <c r="O22" s="43"/>
    </row>
    <row r="23" spans="2:15" ht="27" x14ac:dyDescent="0.25">
      <c r="B23" s="110" t="s">
        <v>0</v>
      </c>
      <c r="C23" s="116" t="s">
        <v>34</v>
      </c>
      <c r="D23" s="53" t="s">
        <v>69</v>
      </c>
      <c r="E23" s="52" t="s">
        <v>37</v>
      </c>
      <c r="F23" s="53" t="s">
        <v>40</v>
      </c>
      <c r="G23" s="54" t="s">
        <v>70</v>
      </c>
      <c r="H23" s="54" t="s">
        <v>77</v>
      </c>
      <c r="I23" s="54" t="s">
        <v>43</v>
      </c>
      <c r="J23" s="54" t="s">
        <v>52</v>
      </c>
      <c r="K23" s="26"/>
      <c r="L23" s="118" t="s">
        <v>71</v>
      </c>
      <c r="M23" s="55" t="s">
        <v>78</v>
      </c>
      <c r="N23" s="55" t="s">
        <v>38</v>
      </c>
      <c r="O23" s="119" t="s">
        <v>85</v>
      </c>
    </row>
    <row r="24" spans="2:15" ht="21" customHeight="1" x14ac:dyDescent="0.25">
      <c r="B24" s="112" t="s">
        <v>7</v>
      </c>
      <c r="C24" s="38"/>
      <c r="D24" s="24"/>
      <c r="E24" s="24"/>
      <c r="F24" s="38"/>
      <c r="G24" s="24"/>
      <c r="H24" s="24"/>
      <c r="I24" s="24"/>
      <c r="J24" s="25"/>
      <c r="K24" s="26"/>
      <c r="L24" s="27"/>
      <c r="M24" s="123"/>
      <c r="N24" s="117"/>
      <c r="O24" s="28"/>
    </row>
    <row r="25" spans="2:15" ht="30.6" customHeight="1" x14ac:dyDescent="0.25">
      <c r="B25" s="29" t="s">
        <v>60</v>
      </c>
      <c r="C25" s="30">
        <f>IF(D25="Non applicabile",0,10)</f>
        <v>0</v>
      </c>
      <c r="D25" s="31" t="s">
        <v>62</v>
      </c>
      <c r="E25" s="32">
        <f>IF(D25="Sì",10,0)</f>
        <v>0</v>
      </c>
      <c r="F25" s="39"/>
      <c r="G25" s="32" t="s">
        <v>58</v>
      </c>
      <c r="H25" s="40"/>
      <c r="I25" s="41"/>
      <c r="J25" s="42"/>
      <c r="K25" s="26"/>
      <c r="L25" s="31" t="s">
        <v>62</v>
      </c>
      <c r="M25" s="32">
        <f>IF(L25="Sì",10,0)</f>
        <v>0</v>
      </c>
      <c r="N25" s="40"/>
      <c r="O25" s="56"/>
    </row>
    <row r="26" spans="2:15" ht="27.6" customHeight="1" x14ac:dyDescent="0.25">
      <c r="B26" s="57" t="s">
        <v>61</v>
      </c>
      <c r="C26" s="30">
        <f>IF(D26="Non applicabile",0,7)</f>
        <v>0</v>
      </c>
      <c r="D26" s="31" t="s">
        <v>62</v>
      </c>
      <c r="E26" s="32">
        <f>IF(D26="Sì",7,0)</f>
        <v>0</v>
      </c>
      <c r="F26" s="39"/>
      <c r="G26" s="32" t="s">
        <v>58</v>
      </c>
      <c r="H26" s="40"/>
      <c r="I26" s="41"/>
      <c r="J26" s="42"/>
      <c r="K26" s="58"/>
      <c r="L26" s="31" t="s">
        <v>62</v>
      </c>
      <c r="M26" s="32">
        <f>IF(L26="Sì",7,0)</f>
        <v>0</v>
      </c>
      <c r="N26" s="40"/>
      <c r="O26" s="56"/>
    </row>
    <row r="27" spans="2:15" s="64" customFormat="1" ht="22.35" customHeight="1" x14ac:dyDescent="0.25">
      <c r="B27" s="112" t="s">
        <v>8</v>
      </c>
      <c r="C27" s="59"/>
      <c r="D27" s="59"/>
      <c r="E27" s="59"/>
      <c r="F27" s="59"/>
      <c r="G27" s="59"/>
      <c r="H27" s="59"/>
      <c r="I27" s="59"/>
      <c r="J27" s="60"/>
      <c r="K27" s="61"/>
      <c r="L27" s="62"/>
      <c r="M27" s="62"/>
      <c r="N27" s="59"/>
      <c r="O27" s="63"/>
    </row>
    <row r="28" spans="2:15" ht="39.950000000000003" customHeight="1" x14ac:dyDescent="0.25">
      <c r="B28" s="57" t="s">
        <v>72</v>
      </c>
      <c r="C28" s="30">
        <f>IF(D28="Non applicabile",0,10)</f>
        <v>0</v>
      </c>
      <c r="D28" s="31" t="s">
        <v>62</v>
      </c>
      <c r="E28" s="32">
        <f>IF(D28="Sì",10,0)</f>
        <v>0</v>
      </c>
      <c r="F28" s="39"/>
      <c r="G28" s="32" t="s">
        <v>58</v>
      </c>
      <c r="H28" s="40"/>
      <c r="I28" s="41"/>
      <c r="J28" s="42"/>
      <c r="K28" s="58"/>
      <c r="L28" s="31" t="s">
        <v>62</v>
      </c>
      <c r="M28" s="32">
        <f>IF(L28="Sì",10,0)</f>
        <v>0</v>
      </c>
      <c r="N28" s="40"/>
      <c r="O28" s="56"/>
    </row>
    <row r="29" spans="2:15" ht="42" customHeight="1" x14ac:dyDescent="0.25">
      <c r="B29" s="57" t="s">
        <v>73</v>
      </c>
      <c r="C29" s="30">
        <f>IF(D29="Non applicabile",0,3)</f>
        <v>0</v>
      </c>
      <c r="D29" s="31" t="s">
        <v>62</v>
      </c>
      <c r="E29" s="32">
        <f>IF(D29="Sì",3,0)</f>
        <v>0</v>
      </c>
      <c r="F29" s="39"/>
      <c r="G29" s="32" t="s">
        <v>58</v>
      </c>
      <c r="H29" s="40"/>
      <c r="I29" s="41"/>
      <c r="J29" s="42"/>
      <c r="K29" s="58"/>
      <c r="L29" s="31" t="s">
        <v>62</v>
      </c>
      <c r="M29" s="32">
        <f>IF(L29="Sì",3,0)</f>
        <v>0</v>
      </c>
      <c r="N29" s="40"/>
      <c r="O29" s="56"/>
    </row>
    <row r="30" spans="2:15" ht="22.35" customHeight="1" x14ac:dyDescent="0.25">
      <c r="B30" s="112" t="s">
        <v>9</v>
      </c>
      <c r="C30" s="38"/>
      <c r="D30" s="24"/>
      <c r="E30" s="24"/>
      <c r="F30" s="38"/>
      <c r="G30" s="24"/>
      <c r="H30" s="24"/>
      <c r="I30" s="24"/>
      <c r="J30" s="25"/>
      <c r="K30" s="58"/>
      <c r="L30" s="27"/>
      <c r="M30" s="27"/>
      <c r="N30" s="24"/>
      <c r="O30" s="28"/>
    </row>
    <row r="31" spans="2:15" ht="36" customHeight="1" x14ac:dyDescent="0.25">
      <c r="B31" s="66" t="s">
        <v>74</v>
      </c>
      <c r="C31" s="67">
        <v>5</v>
      </c>
      <c r="D31" s="45" t="s">
        <v>39</v>
      </c>
      <c r="E31" s="45">
        <f>IF(D31="Sì",5,0)</f>
        <v>5</v>
      </c>
      <c r="F31" s="46"/>
      <c r="G31" s="45" t="s">
        <v>58</v>
      </c>
      <c r="H31" s="47"/>
      <c r="I31" s="48"/>
      <c r="J31" s="49"/>
      <c r="K31" s="68"/>
      <c r="L31" s="45" t="s">
        <v>39</v>
      </c>
      <c r="M31" s="45">
        <f>IF(L31="Sì",5,0)</f>
        <v>5</v>
      </c>
      <c r="N31" s="47"/>
      <c r="O31" s="69"/>
    </row>
    <row r="32" spans="2:15" ht="27.6" customHeight="1" x14ac:dyDescent="0.25">
      <c r="B32" s="51"/>
      <c r="C32" s="146">
        <f>SUM(C24:C31)</f>
        <v>5</v>
      </c>
      <c r="D32" s="149"/>
      <c r="E32" s="146">
        <f>SUM(E24:E31)</f>
        <v>5</v>
      </c>
      <c r="F32" s="70"/>
      <c r="G32" s="42"/>
      <c r="H32" s="42"/>
      <c r="I32" s="42"/>
      <c r="J32" s="42"/>
      <c r="K32" s="68"/>
      <c r="L32" s="42"/>
      <c r="M32" s="124">
        <f>SUM(M25:M31)</f>
        <v>5</v>
      </c>
      <c r="N32" s="124">
        <f>SUM(N25:N31)</f>
        <v>0</v>
      </c>
      <c r="O32" s="43"/>
    </row>
    <row r="33" spans="1:15" ht="27" x14ac:dyDescent="0.25">
      <c r="B33" s="110" t="s">
        <v>10</v>
      </c>
      <c r="C33" s="116" t="s">
        <v>34</v>
      </c>
      <c r="D33" s="53" t="s">
        <v>69</v>
      </c>
      <c r="E33" s="52" t="s">
        <v>37</v>
      </c>
      <c r="F33" s="53" t="s">
        <v>42</v>
      </c>
      <c r="G33" s="54" t="s">
        <v>70</v>
      </c>
      <c r="H33" s="54" t="s">
        <v>77</v>
      </c>
      <c r="I33" s="54" t="s">
        <v>43</v>
      </c>
      <c r="J33" s="54" t="s">
        <v>52</v>
      </c>
      <c r="K33" s="68"/>
      <c r="L33" s="118" t="s">
        <v>71</v>
      </c>
      <c r="M33" s="55" t="s">
        <v>78</v>
      </c>
      <c r="N33" s="55" t="s">
        <v>38</v>
      </c>
      <c r="O33" s="119" t="s">
        <v>85</v>
      </c>
    </row>
    <row r="34" spans="1:15" ht="22.35" customHeight="1" x14ac:dyDescent="0.25">
      <c r="B34" s="112" t="s">
        <v>11</v>
      </c>
      <c r="C34" s="38"/>
      <c r="D34" s="38"/>
      <c r="E34" s="38"/>
      <c r="F34" s="38"/>
      <c r="G34" s="38"/>
      <c r="H34" s="38"/>
      <c r="I34" s="38"/>
      <c r="J34" s="71"/>
      <c r="K34" s="72"/>
      <c r="L34" s="73"/>
      <c r="M34" s="73"/>
      <c r="N34" s="38"/>
      <c r="O34" s="74"/>
    </row>
    <row r="35" spans="1:15" ht="31.35" customHeight="1" x14ac:dyDescent="0.25">
      <c r="B35" s="75" t="s">
        <v>12</v>
      </c>
      <c r="C35" s="31">
        <v>3</v>
      </c>
      <c r="D35" s="31" t="s">
        <v>39</v>
      </c>
      <c r="E35" s="32">
        <f>IF(D35="Sì",3,0)</f>
        <v>3</v>
      </c>
      <c r="F35" s="39"/>
      <c r="G35" s="32" t="s">
        <v>39</v>
      </c>
      <c r="H35" s="40"/>
      <c r="I35" s="41"/>
      <c r="J35" s="42"/>
      <c r="K35" s="68"/>
      <c r="L35" s="31" t="s">
        <v>39</v>
      </c>
      <c r="M35" s="32">
        <f>IF(L35="Sì",3,0)</f>
        <v>3</v>
      </c>
      <c r="N35" s="40"/>
      <c r="O35" s="56"/>
    </row>
    <row r="36" spans="1:15" ht="44.1" customHeight="1" x14ac:dyDescent="0.25">
      <c r="B36" s="76" t="s">
        <v>75</v>
      </c>
      <c r="C36" s="30">
        <f>IF(D36="Non applicabile",0,10)</f>
        <v>0</v>
      </c>
      <c r="D36" s="31" t="s">
        <v>62</v>
      </c>
      <c r="E36" s="32">
        <f>IF(D36="Sì",10,0)</f>
        <v>0</v>
      </c>
      <c r="F36" s="39"/>
      <c r="G36" s="32" t="s">
        <v>39</v>
      </c>
      <c r="H36" s="40"/>
      <c r="I36" s="41"/>
      <c r="J36" s="42"/>
      <c r="K36" s="68"/>
      <c r="L36" s="31" t="s">
        <v>62</v>
      </c>
      <c r="M36" s="32">
        <f>IF(L36="Sì",10,0)</f>
        <v>0</v>
      </c>
      <c r="N36" s="40"/>
      <c r="O36" s="56"/>
    </row>
    <row r="37" spans="1:15" ht="33" customHeight="1" x14ac:dyDescent="0.25">
      <c r="B37" s="77" t="s">
        <v>13</v>
      </c>
      <c r="C37" s="30">
        <f>IF(D37="Non applicabile",0,10)</f>
        <v>0</v>
      </c>
      <c r="D37" s="31" t="s">
        <v>62</v>
      </c>
      <c r="E37" s="32">
        <f>IF(D37="Sì",10,0)</f>
        <v>0</v>
      </c>
      <c r="F37" s="39"/>
      <c r="G37" s="32" t="s">
        <v>39</v>
      </c>
      <c r="H37" s="40"/>
      <c r="I37" s="41"/>
      <c r="J37" s="42"/>
      <c r="K37" s="68"/>
      <c r="L37" s="31" t="s">
        <v>62</v>
      </c>
      <c r="M37" s="32">
        <f>IF(L37="Sì",10,0)</f>
        <v>0</v>
      </c>
      <c r="N37" s="40"/>
      <c r="O37" s="56"/>
    </row>
    <row r="38" spans="1:15" ht="22.35" customHeight="1" x14ac:dyDescent="0.25">
      <c r="B38" s="112" t="s">
        <v>14</v>
      </c>
      <c r="C38" s="38"/>
      <c r="D38" s="38"/>
      <c r="E38" s="38"/>
      <c r="F38" s="38"/>
      <c r="G38" s="38"/>
      <c r="H38" s="38"/>
      <c r="I38" s="38"/>
      <c r="J38" s="71"/>
      <c r="K38" s="72"/>
      <c r="L38" s="73"/>
      <c r="M38" s="73"/>
      <c r="N38" s="38"/>
      <c r="O38" s="74"/>
    </row>
    <row r="39" spans="1:15" ht="38.450000000000003" customHeight="1" x14ac:dyDescent="0.25">
      <c r="B39" s="44" t="s">
        <v>15</v>
      </c>
      <c r="C39" s="109">
        <f>IF(D39="Non applicabile",0,10)</f>
        <v>0</v>
      </c>
      <c r="D39" s="45" t="s">
        <v>62</v>
      </c>
      <c r="E39" s="45">
        <f>IF(D39="Sì",10,0)</f>
        <v>0</v>
      </c>
      <c r="F39" s="46"/>
      <c r="G39" s="45" t="s">
        <v>39</v>
      </c>
      <c r="H39" s="47"/>
      <c r="I39" s="48"/>
      <c r="J39" s="49"/>
      <c r="K39" s="68"/>
      <c r="L39" s="45" t="s">
        <v>62</v>
      </c>
      <c r="M39" s="45">
        <f>IF(L39="Sì",10,0)</f>
        <v>0</v>
      </c>
      <c r="N39" s="47"/>
      <c r="O39" s="69"/>
    </row>
    <row r="40" spans="1:15" ht="28.35" customHeight="1" x14ac:dyDescent="0.25">
      <c r="B40" s="51"/>
      <c r="C40" s="146">
        <f>SUM(C34:C39)</f>
        <v>3</v>
      </c>
      <c r="D40" s="149"/>
      <c r="E40" s="146">
        <f>SUM(E34:E39)</f>
        <v>3</v>
      </c>
      <c r="F40" s="70"/>
      <c r="G40" s="42"/>
      <c r="H40" s="42"/>
      <c r="I40" s="78"/>
      <c r="J40" s="42"/>
      <c r="K40" s="68"/>
      <c r="L40" s="42"/>
      <c r="M40" s="124">
        <f>SUM(M35:M39)</f>
        <v>3</v>
      </c>
      <c r="N40" s="124">
        <f>SUM(N35:N39)</f>
        <v>0</v>
      </c>
      <c r="O40" s="43"/>
    </row>
    <row r="41" spans="1:15" ht="27" x14ac:dyDescent="0.25">
      <c r="B41" s="110" t="s">
        <v>16</v>
      </c>
      <c r="C41" s="116" t="s">
        <v>34</v>
      </c>
      <c r="D41" s="53" t="s">
        <v>35</v>
      </c>
      <c r="E41" s="52" t="s">
        <v>37</v>
      </c>
      <c r="F41" s="53" t="s">
        <v>42</v>
      </c>
      <c r="G41" s="54" t="s">
        <v>53</v>
      </c>
      <c r="H41" s="54" t="s">
        <v>77</v>
      </c>
      <c r="I41" s="54" t="s">
        <v>43</v>
      </c>
      <c r="J41" s="54" t="s">
        <v>52</v>
      </c>
      <c r="K41" s="68"/>
      <c r="L41" s="118" t="s">
        <v>86</v>
      </c>
      <c r="M41" s="55" t="s">
        <v>78</v>
      </c>
      <c r="N41" s="55" t="s">
        <v>38</v>
      </c>
      <c r="O41" s="119" t="s">
        <v>85</v>
      </c>
    </row>
    <row r="42" spans="1:15" ht="22.35" customHeight="1" x14ac:dyDescent="0.25">
      <c r="A42" s="79"/>
      <c r="B42" s="112" t="s">
        <v>17</v>
      </c>
      <c r="C42" s="38"/>
      <c r="D42" s="38"/>
      <c r="E42" s="38"/>
      <c r="F42" s="38"/>
      <c r="G42" s="38"/>
      <c r="H42" s="38"/>
      <c r="I42" s="38"/>
      <c r="J42" s="71"/>
      <c r="K42" s="72"/>
      <c r="L42" s="73"/>
      <c r="M42" s="73"/>
      <c r="N42" s="38"/>
      <c r="O42" s="74"/>
    </row>
    <row r="43" spans="1:15" ht="29.45" customHeight="1" x14ac:dyDescent="0.25">
      <c r="A43" s="79"/>
      <c r="B43" s="29" t="s">
        <v>18</v>
      </c>
      <c r="C43" s="31">
        <v>5</v>
      </c>
      <c r="D43" s="31" t="s">
        <v>39</v>
      </c>
      <c r="E43" s="32">
        <f>IF(D43="Sì",5,0)</f>
        <v>5</v>
      </c>
      <c r="F43" s="39"/>
      <c r="G43" s="32" t="s">
        <v>39</v>
      </c>
      <c r="H43" s="40"/>
      <c r="I43" s="80"/>
      <c r="J43" s="42"/>
      <c r="K43" s="68"/>
      <c r="L43" s="31" t="s">
        <v>39</v>
      </c>
      <c r="M43" s="32">
        <f>IF(L43="Sì",5,0)</f>
        <v>5</v>
      </c>
      <c r="N43" s="40"/>
      <c r="O43" s="56"/>
    </row>
    <row r="44" spans="1:15" ht="29.1" customHeight="1" x14ac:dyDescent="0.25">
      <c r="A44" s="79"/>
      <c r="B44" s="29" t="s">
        <v>19</v>
      </c>
      <c r="C44" s="31">
        <v>2</v>
      </c>
      <c r="D44" s="31" t="s">
        <v>39</v>
      </c>
      <c r="E44" s="32">
        <f>IF(D44="Sì",2,0)</f>
        <v>2</v>
      </c>
      <c r="F44" s="39"/>
      <c r="G44" s="32" t="s">
        <v>39</v>
      </c>
      <c r="H44" s="40"/>
      <c r="I44" s="40"/>
      <c r="J44" s="42"/>
      <c r="K44" s="68"/>
      <c r="L44" s="31" t="s">
        <v>39</v>
      </c>
      <c r="M44" s="32">
        <f>IF(L44="Sì",2,0)</f>
        <v>2</v>
      </c>
      <c r="N44" s="40"/>
      <c r="O44" s="56"/>
    </row>
    <row r="45" spans="1:15" ht="24" customHeight="1" x14ac:dyDescent="0.25">
      <c r="A45" s="79"/>
      <c r="B45" s="29" t="s">
        <v>20</v>
      </c>
      <c r="C45" s="31">
        <v>1</v>
      </c>
      <c r="D45" s="31" t="s">
        <v>39</v>
      </c>
      <c r="E45" s="32">
        <f>IF(D45="Sì",1,0)</f>
        <v>1</v>
      </c>
      <c r="F45" s="39"/>
      <c r="G45" s="32" t="s">
        <v>39</v>
      </c>
      <c r="H45" s="40"/>
      <c r="I45" s="40"/>
      <c r="J45" s="42"/>
      <c r="K45" s="58"/>
      <c r="L45" s="31" t="s">
        <v>39</v>
      </c>
      <c r="M45" s="32">
        <f>IF(L45="Sì",1,0)</f>
        <v>1</v>
      </c>
      <c r="N45" s="40"/>
      <c r="O45" s="56"/>
    </row>
    <row r="46" spans="1:15" ht="27.6" customHeight="1" x14ac:dyDescent="0.25">
      <c r="A46" s="79"/>
      <c r="B46" s="29" t="s">
        <v>21</v>
      </c>
      <c r="C46" s="31">
        <v>2</v>
      </c>
      <c r="D46" s="31" t="s">
        <v>39</v>
      </c>
      <c r="E46" s="32">
        <f>IF(D46="Sì",2,0)</f>
        <v>2</v>
      </c>
      <c r="F46" s="39"/>
      <c r="G46" s="32" t="s">
        <v>39</v>
      </c>
      <c r="H46" s="40"/>
      <c r="I46" s="40"/>
      <c r="J46" s="42"/>
      <c r="K46" s="58"/>
      <c r="L46" s="31" t="s">
        <v>39</v>
      </c>
      <c r="M46" s="32">
        <f>IF(L46="Sì",2,0)</f>
        <v>2</v>
      </c>
      <c r="N46" s="40"/>
      <c r="O46" s="56"/>
    </row>
    <row r="47" spans="1:15" ht="24" customHeight="1" x14ac:dyDescent="0.25">
      <c r="A47" s="79"/>
      <c r="B47" s="29" t="s">
        <v>22</v>
      </c>
      <c r="C47" s="31">
        <v>3</v>
      </c>
      <c r="D47" s="31" t="s">
        <v>39</v>
      </c>
      <c r="E47" s="32">
        <f>IF(D47="Sì",3,0)</f>
        <v>3</v>
      </c>
      <c r="F47" s="39"/>
      <c r="G47" s="32" t="s">
        <v>39</v>
      </c>
      <c r="H47" s="40"/>
      <c r="I47" s="40"/>
      <c r="J47" s="42"/>
      <c r="K47" s="58"/>
      <c r="L47" s="31" t="s">
        <v>39</v>
      </c>
      <c r="M47" s="32">
        <f>IF(L47="Sì",3,0)</f>
        <v>3</v>
      </c>
      <c r="N47" s="40"/>
      <c r="O47" s="56"/>
    </row>
    <row r="48" spans="1:15" ht="24.75" customHeight="1" x14ac:dyDescent="0.25">
      <c r="A48" s="79"/>
      <c r="B48" s="81" t="s">
        <v>23</v>
      </c>
      <c r="C48" s="37">
        <v>3</v>
      </c>
      <c r="D48" s="31" t="s">
        <v>39</v>
      </c>
      <c r="E48" s="32">
        <f>IF(D48="Sì",3,0)</f>
        <v>3</v>
      </c>
      <c r="F48" s="39"/>
      <c r="G48" s="32" t="s">
        <v>39</v>
      </c>
      <c r="H48" s="40"/>
      <c r="I48" s="40"/>
      <c r="J48" s="42"/>
      <c r="K48" s="58"/>
      <c r="L48" s="31" t="s">
        <v>39</v>
      </c>
      <c r="M48" s="32">
        <f>IF(L48="Sì",3,0)</f>
        <v>3</v>
      </c>
      <c r="N48" s="40"/>
      <c r="O48" s="56"/>
    </row>
    <row r="49" spans="1:15" ht="20.45" customHeight="1" x14ac:dyDescent="0.25">
      <c r="A49" s="79"/>
      <c r="B49" s="112" t="s">
        <v>24</v>
      </c>
      <c r="C49" s="38"/>
      <c r="D49" s="38"/>
      <c r="E49" s="38"/>
      <c r="F49" s="38"/>
      <c r="G49" s="38"/>
      <c r="H49" s="38"/>
      <c r="I49" s="38"/>
      <c r="J49" s="82"/>
      <c r="K49" s="72"/>
      <c r="L49" s="73"/>
      <c r="M49" s="73"/>
      <c r="N49" s="38"/>
      <c r="O49" s="74"/>
    </row>
    <row r="50" spans="1:15" ht="34.35" customHeight="1" x14ac:dyDescent="0.25">
      <c r="A50" s="79"/>
      <c r="B50" s="75" t="s">
        <v>25</v>
      </c>
      <c r="C50" s="31">
        <v>3</v>
      </c>
      <c r="D50" s="31" t="s">
        <v>39</v>
      </c>
      <c r="E50" s="32">
        <f>IF(D50="Sì",3,0)</f>
        <v>3</v>
      </c>
      <c r="F50" s="39"/>
      <c r="G50" s="32" t="s">
        <v>39</v>
      </c>
      <c r="H50" s="40"/>
      <c r="I50" s="40"/>
      <c r="J50" s="42"/>
      <c r="K50" s="58"/>
      <c r="L50" s="31" t="s">
        <v>39</v>
      </c>
      <c r="M50" s="32">
        <f>IF(L50="Sì",3,0)</f>
        <v>3</v>
      </c>
      <c r="N50" s="40"/>
      <c r="O50" s="56"/>
    </row>
    <row r="51" spans="1:15" ht="22.35" customHeight="1" x14ac:dyDescent="0.25">
      <c r="A51" s="79"/>
      <c r="B51" s="112" t="s">
        <v>26</v>
      </c>
      <c r="C51" s="38"/>
      <c r="D51" s="38"/>
      <c r="E51" s="38"/>
      <c r="F51" s="38"/>
      <c r="G51" s="38"/>
      <c r="H51" s="38"/>
      <c r="I51" s="38"/>
      <c r="J51" s="82"/>
      <c r="K51" s="72"/>
      <c r="L51" s="73"/>
      <c r="M51" s="73"/>
      <c r="N51" s="38"/>
      <c r="O51" s="74"/>
    </row>
    <row r="52" spans="1:15" ht="29.1" customHeight="1" x14ac:dyDescent="0.25">
      <c r="B52" s="75" t="s">
        <v>27</v>
      </c>
      <c r="C52" s="31">
        <v>3</v>
      </c>
      <c r="D52" s="31" t="s">
        <v>39</v>
      </c>
      <c r="E52" s="32">
        <f>IF(D52="Sì",3,0)</f>
        <v>3</v>
      </c>
      <c r="F52" s="39"/>
      <c r="G52" s="32" t="s">
        <v>39</v>
      </c>
      <c r="H52" s="40"/>
      <c r="I52" s="40"/>
      <c r="J52" s="42"/>
      <c r="K52" s="68"/>
      <c r="L52" s="31" t="s">
        <v>39</v>
      </c>
      <c r="M52" s="32">
        <f>IF(L52="Sì",3,0)</f>
        <v>3</v>
      </c>
      <c r="N52" s="40"/>
      <c r="O52" s="56"/>
    </row>
    <row r="53" spans="1:15" ht="26.45" customHeight="1" x14ac:dyDescent="0.25">
      <c r="B53" s="83" t="s">
        <v>28</v>
      </c>
      <c r="C53" s="67">
        <v>1</v>
      </c>
      <c r="D53" s="45" t="s">
        <v>39</v>
      </c>
      <c r="E53" s="45">
        <f>IF(D53="Sì",1,0)</f>
        <v>1</v>
      </c>
      <c r="F53" s="46"/>
      <c r="G53" s="45" t="s">
        <v>39</v>
      </c>
      <c r="H53" s="47"/>
      <c r="I53" s="47"/>
      <c r="J53" s="49"/>
      <c r="K53" s="68"/>
      <c r="L53" s="45" t="s">
        <v>39</v>
      </c>
      <c r="M53" s="45">
        <f>IF(L53="Sì",1,0)</f>
        <v>1</v>
      </c>
      <c r="N53" s="47"/>
      <c r="O53" s="69"/>
    </row>
    <row r="54" spans="1:15" ht="27.6" customHeight="1" x14ac:dyDescent="0.25">
      <c r="B54" s="51"/>
      <c r="C54" s="146">
        <f>SUM(C42:C53)</f>
        <v>23</v>
      </c>
      <c r="D54" s="149"/>
      <c r="E54" s="146">
        <f>SUM(E43:E53)</f>
        <v>23</v>
      </c>
      <c r="F54" s="70"/>
      <c r="G54" s="42"/>
      <c r="H54" s="42"/>
      <c r="I54" s="42"/>
      <c r="J54" s="42"/>
      <c r="K54" s="68"/>
      <c r="L54" s="42"/>
      <c r="M54" s="124">
        <f>SUM(M43:M53)</f>
        <v>23</v>
      </c>
      <c r="N54" s="124">
        <f>SUM(N43:N53)</f>
        <v>0</v>
      </c>
      <c r="O54" s="43"/>
    </row>
    <row r="55" spans="1:15" ht="27" x14ac:dyDescent="0.25">
      <c r="B55" s="110" t="s">
        <v>57</v>
      </c>
      <c r="C55" s="116" t="s">
        <v>34</v>
      </c>
      <c r="D55" s="53" t="s">
        <v>69</v>
      </c>
      <c r="E55" s="84" t="s">
        <v>37</v>
      </c>
      <c r="F55" s="53" t="s">
        <v>42</v>
      </c>
      <c r="G55" s="54" t="s">
        <v>70</v>
      </c>
      <c r="H55" s="54" t="s">
        <v>77</v>
      </c>
      <c r="I55" s="54" t="s">
        <v>43</v>
      </c>
      <c r="J55" s="54" t="s">
        <v>52</v>
      </c>
      <c r="K55" s="68"/>
      <c r="L55" s="118" t="s">
        <v>71</v>
      </c>
      <c r="M55" s="55" t="s">
        <v>78</v>
      </c>
      <c r="N55" s="55" t="s">
        <v>38</v>
      </c>
      <c r="O55" s="119" t="s">
        <v>85</v>
      </c>
    </row>
    <row r="56" spans="1:15" ht="26.1" customHeight="1" x14ac:dyDescent="0.25">
      <c r="B56" s="111" t="s">
        <v>29</v>
      </c>
      <c r="C56" s="85"/>
      <c r="D56" s="85"/>
      <c r="E56" s="85"/>
      <c r="F56" s="86"/>
      <c r="G56" s="85"/>
      <c r="H56" s="85"/>
      <c r="I56" s="85"/>
      <c r="J56" s="87"/>
      <c r="K56" s="88"/>
      <c r="L56" s="89"/>
      <c r="M56" s="89"/>
      <c r="N56" s="85"/>
      <c r="O56" s="90"/>
    </row>
    <row r="57" spans="1:15" ht="26.45" customHeight="1" x14ac:dyDescent="0.25">
      <c r="B57" s="75" t="s">
        <v>30</v>
      </c>
      <c r="C57" s="30">
        <f>IF(D57="Non applicabile",0,4)</f>
        <v>0</v>
      </c>
      <c r="D57" s="31" t="s">
        <v>62</v>
      </c>
      <c r="E57" s="32">
        <f>IF(D57="Sì",4,0)</f>
        <v>0</v>
      </c>
      <c r="F57" s="91"/>
      <c r="G57" s="32" t="s">
        <v>39</v>
      </c>
      <c r="H57" s="40"/>
      <c r="I57" s="40"/>
      <c r="J57" s="92"/>
      <c r="K57" s="68"/>
      <c r="L57" s="31" t="s">
        <v>62</v>
      </c>
      <c r="M57" s="32">
        <f>IF(L57="Sì",4,0)</f>
        <v>0</v>
      </c>
      <c r="N57" s="40"/>
      <c r="O57" s="56"/>
    </row>
    <row r="58" spans="1:15" ht="26.45" customHeight="1" x14ac:dyDescent="0.25">
      <c r="B58" s="75" t="s">
        <v>31</v>
      </c>
      <c r="C58" s="31">
        <v>3</v>
      </c>
      <c r="D58" s="31" t="s">
        <v>39</v>
      </c>
      <c r="E58" s="32">
        <f>IF(D58="Sì",3,0)</f>
        <v>3</v>
      </c>
      <c r="F58" s="91"/>
      <c r="G58" s="32" t="s">
        <v>39</v>
      </c>
      <c r="H58" s="40"/>
      <c r="I58" s="40"/>
      <c r="J58" s="92"/>
      <c r="K58" s="68"/>
      <c r="L58" s="31" t="s">
        <v>39</v>
      </c>
      <c r="M58" s="32">
        <f>IF(L58="Sì",3,0)</f>
        <v>3</v>
      </c>
      <c r="N58" s="40"/>
      <c r="O58" s="56"/>
    </row>
    <row r="59" spans="1:15" ht="32.1" customHeight="1" x14ac:dyDescent="0.25">
      <c r="B59" s="93" t="s">
        <v>82</v>
      </c>
      <c r="C59" s="30">
        <f>IF(D59="Non applicabile",0,3)</f>
        <v>0</v>
      </c>
      <c r="D59" s="31" t="s">
        <v>62</v>
      </c>
      <c r="E59" s="32">
        <f>IF(D59="Sì",3,0)</f>
        <v>0</v>
      </c>
      <c r="F59" s="91"/>
      <c r="G59" s="32" t="s">
        <v>39</v>
      </c>
      <c r="H59" s="40"/>
      <c r="I59" s="40"/>
      <c r="J59" s="92"/>
      <c r="K59" s="68"/>
      <c r="L59" s="31" t="s">
        <v>62</v>
      </c>
      <c r="M59" s="32">
        <f>IF(L59="Sì",3,0)</f>
        <v>0</v>
      </c>
      <c r="N59" s="40"/>
      <c r="O59" s="56"/>
    </row>
    <row r="60" spans="1:15" ht="32.1" customHeight="1" x14ac:dyDescent="0.25">
      <c r="B60" s="94" t="s">
        <v>32</v>
      </c>
      <c r="C60" s="95">
        <v>3</v>
      </c>
      <c r="D60" s="45" t="s">
        <v>39</v>
      </c>
      <c r="E60" s="45">
        <f>IF(D60="Sì",3,0)</f>
        <v>3</v>
      </c>
      <c r="F60" s="96"/>
      <c r="G60" s="45" t="s">
        <v>39</v>
      </c>
      <c r="H60" s="47"/>
      <c r="I60" s="47"/>
      <c r="J60" s="97"/>
      <c r="K60" s="68"/>
      <c r="L60" s="45" t="s">
        <v>39</v>
      </c>
      <c r="M60" s="45">
        <f>IF(L60="Sì",3,0)</f>
        <v>3</v>
      </c>
      <c r="N60" s="47"/>
      <c r="O60" s="69"/>
    </row>
    <row r="61" spans="1:15" ht="27.6" customHeight="1" x14ac:dyDescent="0.25">
      <c r="B61" s="51"/>
      <c r="C61" s="146">
        <f>SUM(C57:C60)</f>
        <v>6</v>
      </c>
      <c r="D61" s="42"/>
      <c r="E61" s="146">
        <f>SUM(E57:E60)</f>
        <v>6</v>
      </c>
      <c r="F61" s="70"/>
      <c r="G61" s="42"/>
      <c r="H61" s="42"/>
      <c r="I61" s="42"/>
      <c r="J61" s="42"/>
      <c r="K61" s="68"/>
      <c r="L61" s="42"/>
      <c r="M61" s="124">
        <f>SUM(M57:M60)</f>
        <v>6</v>
      </c>
      <c r="N61" s="124">
        <f>SUM(N57:N60)</f>
        <v>0</v>
      </c>
      <c r="O61" s="43"/>
    </row>
    <row r="62" spans="1:15" ht="27" x14ac:dyDescent="0.25">
      <c r="B62" s="110" t="s">
        <v>56</v>
      </c>
      <c r="C62" s="116" t="s">
        <v>34</v>
      </c>
      <c r="D62" s="53" t="s">
        <v>35</v>
      </c>
      <c r="E62" s="52" t="s">
        <v>37</v>
      </c>
      <c r="F62" s="53" t="s">
        <v>42</v>
      </c>
      <c r="G62" s="54" t="s">
        <v>53</v>
      </c>
      <c r="H62" s="54" t="s">
        <v>77</v>
      </c>
      <c r="I62" s="54" t="s">
        <v>43</v>
      </c>
      <c r="J62" s="54" t="s">
        <v>52</v>
      </c>
      <c r="K62" s="68"/>
      <c r="L62" s="118" t="s">
        <v>86</v>
      </c>
      <c r="M62" s="55" t="s">
        <v>78</v>
      </c>
      <c r="N62" s="55" t="s">
        <v>38</v>
      </c>
      <c r="O62" s="119" t="s">
        <v>85</v>
      </c>
    </row>
    <row r="63" spans="1:15" ht="30" customHeight="1" x14ac:dyDescent="0.25">
      <c r="B63" s="111" t="s">
        <v>63</v>
      </c>
      <c r="C63" s="95">
        <v>10</v>
      </c>
      <c r="D63" s="98" t="s">
        <v>39</v>
      </c>
      <c r="E63" s="98">
        <f>IF(D63="Sì",10,0)</f>
        <v>10</v>
      </c>
      <c r="F63" s="99"/>
      <c r="G63" s="45" t="s">
        <v>58</v>
      </c>
      <c r="H63" s="49"/>
      <c r="I63" s="48"/>
      <c r="J63" s="49"/>
      <c r="K63" s="68"/>
      <c r="L63" s="98" t="s">
        <v>39</v>
      </c>
      <c r="M63" s="98">
        <f>IF(L63="Sì",10,0)</f>
        <v>10</v>
      </c>
      <c r="N63" s="47"/>
      <c r="O63" s="69"/>
    </row>
    <row r="64" spans="1:15" ht="26.45" customHeight="1" x14ac:dyDescent="0.25">
      <c r="B64" s="51"/>
      <c r="C64" s="114">
        <f>SUM(C63)</f>
        <v>10</v>
      </c>
      <c r="D64" s="42"/>
      <c r="E64" s="114">
        <f>SUM(E63)</f>
        <v>10</v>
      </c>
      <c r="F64" s="70"/>
      <c r="G64" s="42"/>
      <c r="H64" s="42"/>
      <c r="I64" s="42"/>
      <c r="J64" s="42"/>
      <c r="K64" s="68"/>
      <c r="L64" s="42"/>
      <c r="M64" s="124">
        <f>SUM(M63)</f>
        <v>10</v>
      </c>
      <c r="N64" s="124">
        <f>SUM(N63)</f>
        <v>0</v>
      </c>
      <c r="O64" s="43"/>
    </row>
    <row r="65" spans="2:16" ht="27" x14ac:dyDescent="0.25">
      <c r="B65" s="110" t="s">
        <v>33</v>
      </c>
      <c r="C65" s="116" t="s">
        <v>34</v>
      </c>
      <c r="D65" s="53" t="s">
        <v>35</v>
      </c>
      <c r="E65" s="52" t="s">
        <v>37</v>
      </c>
      <c r="F65" s="53" t="s">
        <v>42</v>
      </c>
      <c r="G65" s="54" t="s">
        <v>53</v>
      </c>
      <c r="H65" s="54" t="s">
        <v>77</v>
      </c>
      <c r="I65" s="54" t="s">
        <v>43</v>
      </c>
      <c r="J65" s="54" t="s">
        <v>52</v>
      </c>
      <c r="K65" s="68"/>
      <c r="L65" s="118" t="s">
        <v>86</v>
      </c>
      <c r="M65" s="55" t="s">
        <v>78</v>
      </c>
      <c r="N65" s="55" t="s">
        <v>38</v>
      </c>
      <c r="O65" s="119" t="s">
        <v>85</v>
      </c>
    </row>
    <row r="66" spans="2:16" ht="22.7" customHeight="1" x14ac:dyDescent="0.25">
      <c r="B66" s="111" t="s">
        <v>84</v>
      </c>
      <c r="C66" s="95">
        <v>10</v>
      </c>
      <c r="D66" s="98" t="s">
        <v>39</v>
      </c>
      <c r="E66" s="98">
        <f>IF(D66="Sì",10,0)</f>
        <v>10</v>
      </c>
      <c r="F66" s="100"/>
      <c r="G66" s="98" t="s">
        <v>58</v>
      </c>
      <c r="H66" s="49"/>
      <c r="I66" s="48"/>
      <c r="J66" s="49"/>
      <c r="K66" s="68"/>
      <c r="L66" s="98" t="s">
        <v>39</v>
      </c>
      <c r="M66" s="98">
        <f>IF(L66="Sì",10,0)</f>
        <v>10</v>
      </c>
      <c r="N66" s="47"/>
      <c r="O66" s="69"/>
    </row>
    <row r="67" spans="2:16" ht="22.35" customHeight="1" x14ac:dyDescent="0.25">
      <c r="B67" s="101"/>
      <c r="C67" s="148">
        <f>SUM(C66)</f>
        <v>10</v>
      </c>
      <c r="D67" s="147"/>
      <c r="E67" s="148">
        <f>SUM(E66)</f>
        <v>10</v>
      </c>
      <c r="F67" s="78"/>
      <c r="G67" s="78"/>
      <c r="H67" s="78"/>
      <c r="I67" s="78"/>
      <c r="J67" s="102"/>
      <c r="K67" s="68"/>
      <c r="L67" s="101"/>
      <c r="M67" s="150">
        <f>SUM(M66)</f>
        <v>10</v>
      </c>
      <c r="N67" s="150">
        <f>SUM(N66)</f>
        <v>0</v>
      </c>
      <c r="O67" s="43"/>
    </row>
    <row r="68" spans="2:16" x14ac:dyDescent="0.25">
      <c r="B68" s="51"/>
      <c r="C68" s="42"/>
      <c r="D68" s="42"/>
      <c r="E68" s="42"/>
      <c r="F68" s="42"/>
      <c r="G68" s="42"/>
      <c r="H68" s="42"/>
      <c r="I68" s="42"/>
      <c r="J68" s="42"/>
      <c r="K68" s="68"/>
      <c r="L68" s="42"/>
      <c r="M68" s="42"/>
      <c r="N68" s="42"/>
      <c r="O68" s="103"/>
    </row>
    <row r="69" spans="2:16" ht="14.25" thickBot="1" x14ac:dyDescent="0.3">
      <c r="B69" s="51"/>
      <c r="C69" s="65" t="s">
        <v>55</v>
      </c>
      <c r="D69" s="42"/>
      <c r="E69" s="42" t="s">
        <v>54</v>
      </c>
      <c r="F69" s="42"/>
      <c r="G69" s="42"/>
      <c r="H69" s="42"/>
      <c r="I69" s="42"/>
      <c r="J69" s="42"/>
      <c r="K69" s="68"/>
      <c r="L69" s="42"/>
      <c r="M69" s="42"/>
      <c r="N69" s="42" t="s">
        <v>79</v>
      </c>
      <c r="O69" s="156" t="s">
        <v>76</v>
      </c>
      <c r="P69" s="51"/>
    </row>
    <row r="70" spans="2:16" ht="15.75" thickBot="1" x14ac:dyDescent="0.3">
      <c r="B70" s="51"/>
      <c r="C70" s="151">
        <f>SUM(C64,C61,C54,C40,C32,C22,C67)</f>
        <v>57</v>
      </c>
      <c r="D70" s="121"/>
      <c r="E70" s="152">
        <f>SUM(E64,E61,E54,E40,E32,E22,E67)</f>
        <v>57</v>
      </c>
      <c r="F70" s="42"/>
      <c r="G70" s="42"/>
      <c r="H70" s="42"/>
      <c r="I70" s="42"/>
      <c r="J70" s="42"/>
      <c r="K70" s="68"/>
      <c r="L70" s="42"/>
      <c r="M70" s="153">
        <f>SUM(M67,M64,M61,M54,M40,M32,M22)</f>
        <v>57</v>
      </c>
      <c r="N70" s="120">
        <f>SUM(N13:N66)</f>
        <v>0</v>
      </c>
      <c r="O70" s="154">
        <f>M70*60%</f>
        <v>34.199999999999996</v>
      </c>
    </row>
    <row r="71" spans="2:16" x14ac:dyDescent="0.25">
      <c r="B71" s="51"/>
      <c r="C71" s="42"/>
      <c r="D71" s="42"/>
      <c r="E71" s="42"/>
      <c r="F71" s="42"/>
      <c r="G71" s="42"/>
      <c r="H71" s="42"/>
      <c r="I71" s="42"/>
      <c r="J71" s="42"/>
      <c r="K71" s="68"/>
      <c r="L71" s="42"/>
      <c r="M71" s="42"/>
      <c r="N71" s="42"/>
      <c r="O71" s="43"/>
    </row>
    <row r="72" spans="2:16" ht="27.75" thickBot="1" x14ac:dyDescent="0.3">
      <c r="B72" s="122" t="s">
        <v>80</v>
      </c>
      <c r="D72" s="42"/>
      <c r="E72" s="104"/>
      <c r="F72" s="42"/>
      <c r="G72" s="42"/>
      <c r="H72" s="42"/>
      <c r="I72" s="42"/>
      <c r="J72" s="42"/>
      <c r="K72" s="68"/>
      <c r="L72" s="42"/>
      <c r="M72" s="42"/>
      <c r="N72" s="42"/>
      <c r="O72" s="43"/>
    </row>
    <row r="73" spans="2:16" ht="14.25" thickBot="1" x14ac:dyDescent="0.3">
      <c r="B73" s="155" t="s">
        <v>76</v>
      </c>
      <c r="C73" s="151">
        <f>C70*60%</f>
        <v>34.199999999999996</v>
      </c>
      <c r="D73" s="42"/>
      <c r="E73" s="104"/>
      <c r="F73" s="42"/>
      <c r="G73" s="42"/>
      <c r="H73" s="42"/>
      <c r="I73" s="42"/>
      <c r="J73" s="42"/>
      <c r="K73" s="68"/>
      <c r="L73" s="42"/>
      <c r="M73" s="42"/>
      <c r="N73" s="42"/>
      <c r="O73" s="43"/>
    </row>
    <row r="74" spans="2:16" ht="14.25" thickBot="1" x14ac:dyDescent="0.3">
      <c r="B74" s="51"/>
      <c r="C74" s="42"/>
      <c r="D74" s="42"/>
      <c r="E74" s="42"/>
      <c r="F74" s="42"/>
      <c r="G74" s="42"/>
      <c r="H74" s="42"/>
      <c r="I74" s="42"/>
      <c r="J74" s="42"/>
      <c r="K74" s="68"/>
      <c r="L74" s="42"/>
      <c r="M74" s="42"/>
      <c r="N74" s="42"/>
      <c r="O74" s="43"/>
    </row>
    <row r="75" spans="2:16" x14ac:dyDescent="0.25">
      <c r="B75" s="51"/>
      <c r="C75" s="42"/>
      <c r="D75" s="126" t="s">
        <v>68</v>
      </c>
      <c r="E75" s="127"/>
      <c r="F75" s="127"/>
      <c r="G75" s="127"/>
      <c r="H75" s="127"/>
      <c r="I75" s="127"/>
      <c r="J75" s="127"/>
      <c r="K75" s="68"/>
      <c r="L75" s="132" t="s">
        <v>81</v>
      </c>
      <c r="M75" s="132"/>
      <c r="N75" s="133"/>
      <c r="O75" s="134"/>
    </row>
    <row r="76" spans="2:16" x14ac:dyDescent="0.25">
      <c r="B76" s="51"/>
      <c r="C76" s="42"/>
      <c r="D76" s="128"/>
      <c r="E76" s="129"/>
      <c r="F76" s="129"/>
      <c r="G76" s="129"/>
      <c r="H76" s="129"/>
      <c r="I76" s="129"/>
      <c r="J76" s="129"/>
      <c r="K76" s="68"/>
      <c r="L76" s="135"/>
      <c r="M76" s="135"/>
      <c r="N76" s="135"/>
      <c r="O76" s="136"/>
    </row>
    <row r="77" spans="2:16" x14ac:dyDescent="0.25">
      <c r="B77" s="51"/>
      <c r="C77" s="42"/>
      <c r="D77" s="128"/>
      <c r="E77" s="129"/>
      <c r="F77" s="129"/>
      <c r="G77" s="129"/>
      <c r="H77" s="129"/>
      <c r="I77" s="129"/>
      <c r="J77" s="129"/>
      <c r="K77" s="105"/>
      <c r="L77" s="135"/>
      <c r="M77" s="135"/>
      <c r="N77" s="135"/>
      <c r="O77" s="136"/>
    </row>
    <row r="78" spans="2:16" ht="14.25" thickBot="1" x14ac:dyDescent="0.3">
      <c r="B78" s="106"/>
      <c r="C78" s="107"/>
      <c r="D78" s="130"/>
      <c r="E78" s="131"/>
      <c r="F78" s="131"/>
      <c r="G78" s="131"/>
      <c r="H78" s="131"/>
      <c r="I78" s="131"/>
      <c r="J78" s="131"/>
      <c r="K78" s="108"/>
      <c r="L78" s="137"/>
      <c r="M78" s="137"/>
      <c r="N78" s="137"/>
      <c r="O78" s="138"/>
    </row>
  </sheetData>
  <mergeCells count="6">
    <mergeCell ref="I4:I9"/>
    <mergeCell ref="D75:J78"/>
    <mergeCell ref="L75:O78"/>
    <mergeCell ref="D11:F11"/>
    <mergeCell ref="G11:J11"/>
    <mergeCell ref="L11:O11"/>
  </mergeCells>
  <dataValidations count="2">
    <dataValidation type="list" allowBlank="1" showInputMessage="1" showErrorMessage="1" sqref="G50 G43:G48 G63 D31 G57:G60 D35 D43:D48 D50 D52:D53 G52:G53 D63 D66 D58 G25:G26 G28:G29 G31 G35:G37 G39 G66 D60 L31 L35 L43:L48 L50 L52:L53 L58 L60 L63 L66" xr:uid="{00000000-0002-0000-0000-000000000000}">
      <formula1>"Sì,No"</formula1>
    </dataValidation>
    <dataValidation type="list" allowBlank="1" showInputMessage="1" showErrorMessage="1" sqref="D14:D15 D25:D26 D36:D37 D57 D59 G14:G15 D28:D29 D39 L14:L15 L25:L26 L28:L29 L36:L37 L39 L57 L59" xr:uid="{102F6DD3-207E-4BBE-ADB6-C9B839521F9D}">
      <formula1>"Sì,No,Non applicabile"</formula1>
    </dataValidation>
  </dataValidations>
  <pageMargins left="0" right="0.39370078740157483" top="0.39370078740157483" bottom="0.39370078740157483" header="0.31496062992125984" footer="0.31496062992125984"/>
  <pageSetup paperSize="9" scale="26" orientation="landscape" r:id="rId1"/>
  <ignoredErrors>
    <ignoredError sqref="E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IDM Südtirol - Alto Adige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Ranzi (IDM Südtirol)</dc:creator>
  <cp:lastModifiedBy>Renate Ranzi (IDM Südtirol)</cp:lastModifiedBy>
  <cp:lastPrinted>2021-04-12T16:18:07Z</cp:lastPrinted>
  <dcterms:created xsi:type="dcterms:W3CDTF">2020-08-31T13:50:55Z</dcterms:created>
  <dcterms:modified xsi:type="dcterms:W3CDTF">2022-08-10T11:01:37Z</dcterms:modified>
</cp:coreProperties>
</file>